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11625" activeTab="1"/>
  </bookViews>
  <sheets>
    <sheet name="Modalidad 2" sheetId="2" r:id="rId1"/>
    <sheet name="Modalidad 1" sheetId="1" r:id="rId2"/>
  </sheets>
  <calcPr calcId="125725"/>
</workbook>
</file>

<file path=xl/calcChain.xml><?xml version="1.0" encoding="utf-8"?>
<calcChain xmlns="http://schemas.openxmlformats.org/spreadsheetml/2006/main">
  <c r="H51" i="2"/>
  <c r="G51"/>
  <c r="F51"/>
  <c r="D51"/>
  <c r="C51"/>
  <c r="H50"/>
  <c r="G50"/>
  <c r="F50"/>
  <c r="E50"/>
  <c r="D50"/>
  <c r="C50"/>
  <c r="H49"/>
  <c r="G49"/>
  <c r="F49"/>
  <c r="E49"/>
  <c r="D49"/>
  <c r="C49"/>
  <c r="H48"/>
  <c r="G48"/>
  <c r="F48"/>
  <c r="D48"/>
  <c r="C48"/>
  <c r="H47"/>
  <c r="G47"/>
  <c r="F47"/>
  <c r="D47"/>
  <c r="C47"/>
  <c r="H46"/>
  <c r="H52" s="1"/>
  <c r="G46"/>
  <c r="G52" s="1"/>
  <c r="F46"/>
  <c r="F52" s="1"/>
  <c r="E46"/>
  <c r="D46"/>
  <c r="D52" s="1"/>
  <c r="C46"/>
  <c r="C52" s="1"/>
  <c r="H45"/>
  <c r="G45"/>
  <c r="F45"/>
  <c r="D45"/>
  <c r="C45"/>
  <c r="E44"/>
  <c r="E43"/>
  <c r="E42"/>
  <c r="E41"/>
  <c r="E40"/>
  <c r="E39"/>
  <c r="E45" s="1"/>
  <c r="H38"/>
  <c r="G38"/>
  <c r="F38"/>
  <c r="D38"/>
  <c r="C38"/>
  <c r="E37"/>
  <c r="E36"/>
  <c r="E35"/>
  <c r="E34"/>
  <c r="E33"/>
  <c r="E32"/>
  <c r="E38" s="1"/>
  <c r="H31"/>
  <c r="G31"/>
  <c r="F31"/>
  <c r="D31"/>
  <c r="C31"/>
  <c r="E30"/>
  <c r="E29"/>
  <c r="E28"/>
  <c r="E27"/>
  <c r="E26"/>
  <c r="E25"/>
  <c r="E31" s="1"/>
  <c r="H24"/>
  <c r="G24"/>
  <c r="F24"/>
  <c r="D24"/>
  <c r="C24"/>
  <c r="E23"/>
  <c r="E22"/>
  <c r="E21"/>
  <c r="E20"/>
  <c r="E19"/>
  <c r="E18"/>
  <c r="E24" s="1"/>
  <c r="H17"/>
  <c r="G17"/>
  <c r="F17"/>
  <c r="D17"/>
  <c r="C17"/>
  <c r="E16"/>
  <c r="E51" s="1"/>
  <c r="E15"/>
  <c r="E14"/>
  <c r="E13"/>
  <c r="E48" s="1"/>
  <c r="E12"/>
  <c r="E47" s="1"/>
  <c r="E11"/>
  <c r="E17" s="1"/>
  <c r="E34" i="1"/>
  <c r="E33"/>
  <c r="E32"/>
  <c r="H35"/>
  <c r="G35"/>
  <c r="F35"/>
  <c r="E31"/>
  <c r="E35" s="1"/>
  <c r="D35"/>
  <c r="C35"/>
  <c r="E29"/>
  <c r="E28"/>
  <c r="E27"/>
  <c r="H30"/>
  <c r="G30"/>
  <c r="F30"/>
  <c r="D30"/>
  <c r="E26"/>
  <c r="E24"/>
  <c r="E23"/>
  <c r="E22"/>
  <c r="H25"/>
  <c r="G25"/>
  <c r="F25"/>
  <c r="E21"/>
  <c r="E25" s="1"/>
  <c r="D25"/>
  <c r="C25"/>
  <c r="F39"/>
  <c r="E19"/>
  <c r="H38"/>
  <c r="G38"/>
  <c r="D38"/>
  <c r="E18"/>
  <c r="F37"/>
  <c r="E17"/>
  <c r="H36"/>
  <c r="G20"/>
  <c r="F20"/>
  <c r="D36"/>
  <c r="E16"/>
  <c r="E20" s="1"/>
  <c r="H39"/>
  <c r="G39"/>
  <c r="D39"/>
  <c r="C39"/>
  <c r="F38"/>
  <c r="E13"/>
  <c r="H37"/>
  <c r="G37"/>
  <c r="D37"/>
  <c r="C37"/>
  <c r="H15"/>
  <c r="G15"/>
  <c r="F36"/>
  <c r="E11"/>
  <c r="D15"/>
  <c r="C15"/>
  <c r="E52" i="2" l="1"/>
  <c r="E30" i="1"/>
  <c r="E36"/>
  <c r="E38"/>
  <c r="H40"/>
  <c r="F40"/>
  <c r="D40"/>
  <c r="D20"/>
  <c r="C20"/>
  <c r="C36"/>
  <c r="G36"/>
  <c r="G40" s="1"/>
  <c r="C38"/>
  <c r="F15"/>
  <c r="H20"/>
  <c r="E15"/>
  <c r="C30"/>
  <c r="E12"/>
  <c r="E37" s="1"/>
  <c r="E14"/>
  <c r="E39" s="1"/>
  <c r="E40" l="1"/>
  <c r="C40"/>
</calcChain>
</file>

<file path=xl/sharedStrings.xml><?xml version="1.0" encoding="utf-8"?>
<sst xmlns="http://schemas.openxmlformats.org/spreadsheetml/2006/main" count="114" uniqueCount="28">
  <si>
    <t>Total</t>
  </si>
  <si>
    <t>Docentes</t>
  </si>
  <si>
    <t>Escuelas</t>
  </si>
  <si>
    <t>Municipio</t>
  </si>
  <si>
    <t>Modalidad</t>
  </si>
  <si>
    <t>Ensenada</t>
  </si>
  <si>
    <t>Mexicali</t>
  </si>
  <si>
    <t>Tecate</t>
  </si>
  <si>
    <t>Tijuana</t>
  </si>
  <si>
    <t>Baja California</t>
  </si>
  <si>
    <t>Departamento de Información y Estadística Educativa</t>
  </si>
  <si>
    <t>Dirección de Planeación, Programación y Presupuesto</t>
  </si>
  <si>
    <t>SISTEMA EDUCATIVO ESTATAL</t>
  </si>
  <si>
    <t>Alumnos, Grupos, Docentes y Escuelas por Modalidad</t>
  </si>
  <si>
    <t>Alumnos</t>
  </si>
  <si>
    <t>Grupos</t>
  </si>
  <si>
    <t>Hombres</t>
  </si>
  <si>
    <t>Mujeres</t>
  </si>
  <si>
    <t xml:space="preserve"> General</t>
  </si>
  <si>
    <t xml:space="preserve"> Indígena</t>
  </si>
  <si>
    <t xml:space="preserve"> Migrante</t>
  </si>
  <si>
    <t xml:space="preserve"> Comunitaria</t>
  </si>
  <si>
    <t>Playas de Rosarito</t>
  </si>
  <si>
    <t xml:space="preserve"> General Federalizada</t>
  </si>
  <si>
    <t xml:space="preserve"> General Estatal</t>
  </si>
  <si>
    <t xml:space="preserve"> General Particular</t>
  </si>
  <si>
    <t>Matrícula en Educación Primaria por Modalidad,  2014-2015</t>
  </si>
  <si>
    <t>Educación Primaria, Ciclo Escolar 2014-2015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</si>
</sst>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color indexed="8"/>
      <name val="Arial"/>
      <family val="2"/>
    </font>
    <font>
      <b/>
      <sz val="9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color indexed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10"/>
      <color indexed="9"/>
      <name val="Tahoma"/>
      <family val="2"/>
    </font>
    <font>
      <sz val="10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8"/>
      </patternFill>
    </fill>
  </fills>
  <borders count="8">
    <border>
      <left/>
      <right/>
      <top/>
      <bottom/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8" fillId="6" borderId="0" xfId="0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left" vertical="center" wrapText="1"/>
    </xf>
    <xf numFmtId="3" fontId="13" fillId="2" borderId="0" xfId="2" applyNumberFormat="1" applyFont="1" applyFill="1" applyBorder="1" applyAlignment="1">
      <alignment horizontal="center" vertical="center" wrapText="1"/>
    </xf>
    <xf numFmtId="3" fontId="12" fillId="2" borderId="0" xfId="2" applyNumberFormat="1" applyFont="1" applyFill="1" applyBorder="1" applyAlignment="1">
      <alignment horizontal="center" vertical="center" wrapText="1"/>
    </xf>
    <xf numFmtId="3" fontId="13" fillId="2" borderId="2" xfId="2" applyNumberFormat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2" fillId="4" borderId="2" xfId="2" applyFont="1" applyFill="1" applyBorder="1" applyAlignment="1">
      <alignment horizontal="center" vertical="center" wrapText="1"/>
    </xf>
    <xf numFmtId="3" fontId="12" fillId="4" borderId="0" xfId="2" applyNumberFormat="1" applyFont="1" applyFill="1" applyBorder="1" applyAlignment="1">
      <alignment horizontal="center" vertical="center" wrapText="1"/>
    </xf>
    <xf numFmtId="3" fontId="12" fillId="4" borderId="2" xfId="2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left" vertical="center" wrapText="1"/>
    </xf>
    <xf numFmtId="3" fontId="10" fillId="3" borderId="0" xfId="2" applyNumberFormat="1" applyFont="1" applyFill="1" applyBorder="1" applyAlignment="1">
      <alignment horizontal="center" vertical="center" wrapText="1"/>
    </xf>
    <xf numFmtId="3" fontId="10" fillId="3" borderId="2" xfId="2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3" fontId="10" fillId="7" borderId="6" xfId="2" applyNumberFormat="1" applyFont="1" applyFill="1" applyBorder="1" applyAlignment="1">
      <alignment horizontal="center" vertical="center" wrapText="1"/>
    </xf>
    <xf numFmtId="3" fontId="10" fillId="7" borderId="7" xfId="2" applyNumberFormat="1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3" fontId="4" fillId="2" borderId="0" xfId="2" applyNumberFormat="1" applyFont="1" applyFill="1" applyBorder="1" applyAlignment="1">
      <alignment horizontal="center" vertical="center" wrapText="1"/>
    </xf>
    <xf numFmtId="3" fontId="3" fillId="2" borderId="0" xfId="2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 wrapText="1"/>
    </xf>
    <xf numFmtId="0" fontId="3" fillId="4" borderId="0" xfId="2" applyFont="1" applyFill="1" applyBorder="1" applyAlignment="1">
      <alignment horizontal="center" vertical="center" wrapText="1"/>
    </xf>
    <xf numFmtId="3" fontId="3" fillId="4" borderId="0" xfId="2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2" fillId="5" borderId="0" xfId="0" applyNumberFormat="1" applyFont="1" applyFill="1" applyBorder="1" applyAlignment="1">
      <alignment horizontal="center" vertical="center"/>
    </xf>
    <xf numFmtId="0" fontId="10" fillId="3" borderId="0" xfId="1" applyFont="1" applyFill="1" applyBorder="1" applyAlignment="1">
      <alignment horizontal="left" vertical="center" wrapText="1"/>
    </xf>
    <xf numFmtId="0" fontId="10" fillId="3" borderId="0" xfId="2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center" vertical="center"/>
    </xf>
  </cellXfs>
  <cellStyles count="3">
    <cellStyle name="Normal" xfId="0" builtinId="0"/>
    <cellStyle name="Normal_Modalidad" xfId="1"/>
    <cellStyle name="Normal_sostenimiento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3"/>
  <sheetViews>
    <sheetView showGridLines="0" zoomScaleNormal="100" workbookViewId="0">
      <selection activeCell="E45" sqref="E45"/>
    </sheetView>
  </sheetViews>
  <sheetFormatPr baseColWidth="10" defaultRowHeight="12.75"/>
  <cols>
    <col min="1" max="1" width="11.42578125" style="4"/>
    <col min="2" max="2" width="23.42578125" style="4" customWidth="1"/>
    <col min="3" max="3" width="11.42578125" style="4"/>
    <col min="4" max="4" width="11.140625" style="4" customWidth="1"/>
    <col min="5" max="16384" width="11.42578125" style="4"/>
  </cols>
  <sheetData>
    <row r="1" spans="1:8" s="1" customFormat="1" ht="12">
      <c r="A1" s="6" t="s">
        <v>12</v>
      </c>
      <c r="B1" s="6"/>
      <c r="C1" s="6"/>
      <c r="D1" s="6"/>
      <c r="E1" s="6"/>
      <c r="F1" s="6"/>
      <c r="G1" s="6"/>
      <c r="H1" s="6"/>
    </row>
    <row r="2" spans="1:8" s="2" customFormat="1" ht="11.25">
      <c r="A2" s="7" t="s">
        <v>11</v>
      </c>
      <c r="B2" s="7"/>
      <c r="C2" s="7"/>
      <c r="D2" s="7"/>
      <c r="E2" s="7"/>
      <c r="F2" s="7"/>
      <c r="G2" s="7"/>
      <c r="H2" s="7"/>
    </row>
    <row r="3" spans="1:8" s="2" customFormat="1" ht="11.25">
      <c r="A3" s="7" t="s">
        <v>10</v>
      </c>
      <c r="B3" s="7"/>
      <c r="C3" s="7"/>
      <c r="D3" s="7"/>
      <c r="E3" s="7"/>
      <c r="F3" s="7"/>
      <c r="G3" s="7"/>
      <c r="H3" s="7"/>
    </row>
    <row r="4" spans="1:8" s="2" customFormat="1" ht="11.25">
      <c r="A4" s="5"/>
      <c r="B4" s="5"/>
      <c r="C4" s="5"/>
      <c r="D4" s="5"/>
      <c r="E4" s="5"/>
      <c r="F4" s="5"/>
      <c r="G4" s="5"/>
      <c r="H4" s="5"/>
    </row>
    <row r="5" spans="1:8" s="2" customFormat="1" ht="11.25">
      <c r="A5" s="7" t="s">
        <v>13</v>
      </c>
      <c r="B5" s="7"/>
      <c r="C5" s="7"/>
      <c r="D5" s="7"/>
      <c r="E5" s="7"/>
      <c r="F5" s="7"/>
      <c r="G5" s="7"/>
      <c r="H5" s="7"/>
    </row>
    <row r="6" spans="1:8" s="2" customFormat="1" ht="11.25">
      <c r="A6" s="7" t="s">
        <v>27</v>
      </c>
      <c r="B6" s="7"/>
      <c r="C6" s="7"/>
      <c r="D6" s="7"/>
      <c r="E6" s="7"/>
      <c r="F6" s="7"/>
      <c r="G6" s="7"/>
      <c r="H6" s="7"/>
    </row>
    <row r="7" spans="1:8" s="2" customFormat="1" ht="12" thickBot="1"/>
    <row r="8" spans="1:8" ht="18.75" customHeight="1" thickTop="1" thickBot="1">
      <c r="A8" s="8" t="s">
        <v>26</v>
      </c>
      <c r="B8" s="8"/>
      <c r="C8" s="8"/>
      <c r="D8" s="8"/>
      <c r="E8" s="8"/>
      <c r="F8" s="8"/>
      <c r="G8" s="8"/>
      <c r="H8" s="8"/>
    </row>
    <row r="9" spans="1:8" ht="18.75" customHeight="1" thickTop="1" thickBot="1">
      <c r="A9" s="9" t="s">
        <v>3</v>
      </c>
      <c r="B9" s="10" t="s">
        <v>4</v>
      </c>
      <c r="C9" s="11" t="s">
        <v>14</v>
      </c>
      <c r="D9" s="12"/>
      <c r="E9" s="13"/>
      <c r="F9" s="14" t="s">
        <v>15</v>
      </c>
      <c r="G9" s="14" t="s">
        <v>1</v>
      </c>
      <c r="H9" s="15" t="s">
        <v>2</v>
      </c>
    </row>
    <row r="10" spans="1:8" ht="18.75" customHeight="1" thickTop="1">
      <c r="A10" s="9"/>
      <c r="B10" s="10"/>
      <c r="C10" s="16" t="s">
        <v>16</v>
      </c>
      <c r="D10" s="16" t="s">
        <v>17</v>
      </c>
      <c r="E10" s="16" t="s">
        <v>0</v>
      </c>
      <c r="F10" s="14"/>
      <c r="G10" s="14"/>
      <c r="H10" s="15"/>
    </row>
    <row r="11" spans="1:8" ht="15.75" customHeight="1">
      <c r="A11" s="35" t="s">
        <v>5</v>
      </c>
      <c r="B11" s="36" t="s">
        <v>23</v>
      </c>
      <c r="C11" s="37">
        <v>12967</v>
      </c>
      <c r="D11" s="37">
        <v>12553</v>
      </c>
      <c r="E11" s="38">
        <f t="shared" ref="E11:E16" si="0">SUM(C11:D11)</f>
        <v>25520</v>
      </c>
      <c r="F11" s="37">
        <v>1060</v>
      </c>
      <c r="G11" s="37">
        <v>1046</v>
      </c>
      <c r="H11" s="37">
        <v>146</v>
      </c>
    </row>
    <row r="12" spans="1:8" ht="15.75" customHeight="1">
      <c r="A12" s="35"/>
      <c r="B12" s="39" t="s">
        <v>24</v>
      </c>
      <c r="C12" s="37">
        <v>10778</v>
      </c>
      <c r="D12" s="37">
        <v>10580</v>
      </c>
      <c r="E12" s="38">
        <f t="shared" si="0"/>
        <v>21358</v>
      </c>
      <c r="F12" s="37">
        <v>873</v>
      </c>
      <c r="G12" s="37">
        <v>840</v>
      </c>
      <c r="H12" s="37">
        <v>96</v>
      </c>
    </row>
    <row r="13" spans="1:8" ht="15.75" customHeight="1">
      <c r="A13" s="35"/>
      <c r="B13" s="36" t="s">
        <v>25</v>
      </c>
      <c r="C13" s="37">
        <v>2000</v>
      </c>
      <c r="D13" s="37">
        <v>1959</v>
      </c>
      <c r="E13" s="38">
        <f t="shared" si="0"/>
        <v>3959</v>
      </c>
      <c r="F13" s="37">
        <v>222</v>
      </c>
      <c r="G13" s="37">
        <v>211</v>
      </c>
      <c r="H13" s="37">
        <v>36</v>
      </c>
    </row>
    <row r="14" spans="1:8" ht="15.75" customHeight="1">
      <c r="A14" s="40"/>
      <c r="B14" s="41" t="s">
        <v>19</v>
      </c>
      <c r="C14" s="37">
        <v>4132</v>
      </c>
      <c r="D14" s="37">
        <v>3977</v>
      </c>
      <c r="E14" s="38">
        <f t="shared" si="0"/>
        <v>8109</v>
      </c>
      <c r="F14" s="37">
        <v>330</v>
      </c>
      <c r="G14" s="37">
        <v>330</v>
      </c>
      <c r="H14" s="37">
        <v>56</v>
      </c>
    </row>
    <row r="15" spans="1:8" ht="15.75" customHeight="1">
      <c r="A15" s="40"/>
      <c r="B15" s="41" t="s">
        <v>20</v>
      </c>
      <c r="C15" s="37">
        <v>1552</v>
      </c>
      <c r="D15" s="37">
        <v>1591</v>
      </c>
      <c r="E15" s="38">
        <f t="shared" si="0"/>
        <v>3143</v>
      </c>
      <c r="F15" s="37">
        <v>20</v>
      </c>
      <c r="G15" s="37">
        <v>20</v>
      </c>
      <c r="H15" s="37">
        <v>8</v>
      </c>
    </row>
    <row r="16" spans="1:8" ht="15.75" customHeight="1">
      <c r="A16" s="40"/>
      <c r="B16" s="41" t="s">
        <v>21</v>
      </c>
      <c r="C16" s="37">
        <v>257</v>
      </c>
      <c r="D16" s="37">
        <v>227</v>
      </c>
      <c r="E16" s="38">
        <f t="shared" si="0"/>
        <v>484</v>
      </c>
      <c r="F16" s="37">
        <v>22</v>
      </c>
      <c r="G16" s="37">
        <v>32</v>
      </c>
      <c r="H16" s="37">
        <v>22</v>
      </c>
    </row>
    <row r="17" spans="1:8" ht="15.75" customHeight="1">
      <c r="A17" s="40"/>
      <c r="B17" s="42" t="s">
        <v>0</v>
      </c>
      <c r="C17" s="43">
        <f t="shared" ref="C17:H17" si="1">SUM(C11:C16)</f>
        <v>31686</v>
      </c>
      <c r="D17" s="43">
        <f t="shared" si="1"/>
        <v>30887</v>
      </c>
      <c r="E17" s="43">
        <f t="shared" si="1"/>
        <v>62573</v>
      </c>
      <c r="F17" s="43">
        <f t="shared" si="1"/>
        <v>2527</v>
      </c>
      <c r="G17" s="43">
        <f t="shared" si="1"/>
        <v>2479</v>
      </c>
      <c r="H17" s="43">
        <f t="shared" si="1"/>
        <v>364</v>
      </c>
    </row>
    <row r="18" spans="1:8" ht="15.75" customHeight="1">
      <c r="A18" s="35" t="s">
        <v>6</v>
      </c>
      <c r="B18" s="36" t="s">
        <v>23</v>
      </c>
      <c r="C18" s="37">
        <v>28411</v>
      </c>
      <c r="D18" s="37">
        <v>27296</v>
      </c>
      <c r="E18" s="38">
        <f t="shared" ref="E18:E23" si="2">SUM(C18:D18)</f>
        <v>55707</v>
      </c>
      <c r="F18" s="37">
        <v>2185</v>
      </c>
      <c r="G18" s="37">
        <v>2151</v>
      </c>
      <c r="H18" s="37">
        <v>249</v>
      </c>
    </row>
    <row r="19" spans="1:8" ht="15.75" customHeight="1">
      <c r="A19" s="35"/>
      <c r="B19" s="39" t="s">
        <v>24</v>
      </c>
      <c r="C19" s="37">
        <v>20672</v>
      </c>
      <c r="D19" s="37">
        <v>19800</v>
      </c>
      <c r="E19" s="38">
        <f t="shared" si="2"/>
        <v>40472</v>
      </c>
      <c r="F19" s="37">
        <v>1661</v>
      </c>
      <c r="G19" s="37">
        <v>1654</v>
      </c>
      <c r="H19" s="37">
        <v>178</v>
      </c>
    </row>
    <row r="20" spans="1:8" ht="15.75" customHeight="1">
      <c r="A20" s="35"/>
      <c r="B20" s="36" t="s">
        <v>25</v>
      </c>
      <c r="C20" s="37">
        <v>5397</v>
      </c>
      <c r="D20" s="37">
        <v>5096</v>
      </c>
      <c r="E20" s="38">
        <f t="shared" si="2"/>
        <v>10493</v>
      </c>
      <c r="F20" s="37">
        <v>530</v>
      </c>
      <c r="G20" s="37">
        <v>345</v>
      </c>
      <c r="H20" s="37">
        <v>66</v>
      </c>
    </row>
    <row r="21" spans="1:8" ht="15.75" customHeight="1">
      <c r="A21" s="40"/>
      <c r="B21" s="41" t="s">
        <v>19</v>
      </c>
      <c r="C21" s="37">
        <v>14</v>
      </c>
      <c r="D21" s="37">
        <v>15</v>
      </c>
      <c r="E21" s="38">
        <f t="shared" si="2"/>
        <v>29</v>
      </c>
      <c r="F21" s="37">
        <v>2</v>
      </c>
      <c r="G21" s="37">
        <v>2</v>
      </c>
      <c r="H21" s="37">
        <v>1</v>
      </c>
    </row>
    <row r="22" spans="1:8" ht="15.75" customHeight="1">
      <c r="A22" s="40"/>
      <c r="B22" s="41" t="s">
        <v>20</v>
      </c>
      <c r="C22" s="37">
        <v>395</v>
      </c>
      <c r="D22" s="37">
        <v>392</v>
      </c>
      <c r="E22" s="38">
        <f t="shared" si="2"/>
        <v>787</v>
      </c>
      <c r="F22" s="37">
        <v>4</v>
      </c>
      <c r="G22" s="37">
        <v>4</v>
      </c>
      <c r="H22" s="37">
        <v>1</v>
      </c>
    </row>
    <row r="23" spans="1:8" ht="15.75" customHeight="1">
      <c r="A23" s="40"/>
      <c r="B23" s="41" t="s">
        <v>21</v>
      </c>
      <c r="C23" s="37">
        <v>15</v>
      </c>
      <c r="D23" s="37">
        <v>16</v>
      </c>
      <c r="E23" s="38">
        <f t="shared" si="2"/>
        <v>31</v>
      </c>
      <c r="F23" s="37">
        <v>2</v>
      </c>
      <c r="G23" s="37">
        <v>2</v>
      </c>
      <c r="H23" s="37">
        <v>2</v>
      </c>
    </row>
    <row r="24" spans="1:8" ht="15.75" customHeight="1">
      <c r="A24" s="40"/>
      <c r="B24" s="42" t="s">
        <v>0</v>
      </c>
      <c r="C24" s="43">
        <f t="shared" ref="C24:H24" si="3">SUM(C18:C23)</f>
        <v>54904</v>
      </c>
      <c r="D24" s="43">
        <f t="shared" si="3"/>
        <v>52615</v>
      </c>
      <c r="E24" s="43">
        <f t="shared" si="3"/>
        <v>107519</v>
      </c>
      <c r="F24" s="43">
        <f t="shared" si="3"/>
        <v>4384</v>
      </c>
      <c r="G24" s="43">
        <f t="shared" si="3"/>
        <v>4158</v>
      </c>
      <c r="H24" s="43">
        <f t="shared" si="3"/>
        <v>497</v>
      </c>
    </row>
    <row r="25" spans="1:8" ht="15.75" customHeight="1">
      <c r="A25" s="35" t="s">
        <v>7</v>
      </c>
      <c r="B25" s="36" t="s">
        <v>23</v>
      </c>
      <c r="C25" s="37">
        <v>4334</v>
      </c>
      <c r="D25" s="37">
        <v>4191</v>
      </c>
      <c r="E25" s="38">
        <f t="shared" ref="E25:E30" si="4">SUM(C25:D25)</f>
        <v>8525</v>
      </c>
      <c r="F25" s="37">
        <v>337</v>
      </c>
      <c r="G25" s="37">
        <v>334</v>
      </c>
      <c r="H25" s="37">
        <v>44</v>
      </c>
    </row>
    <row r="26" spans="1:8" ht="15.75" customHeight="1">
      <c r="A26" s="35"/>
      <c r="B26" s="39" t="s">
        <v>24</v>
      </c>
      <c r="C26" s="37">
        <v>1461</v>
      </c>
      <c r="D26" s="37">
        <v>1326</v>
      </c>
      <c r="E26" s="38">
        <f t="shared" si="4"/>
        <v>2787</v>
      </c>
      <c r="F26" s="37">
        <v>114</v>
      </c>
      <c r="G26" s="37">
        <v>114</v>
      </c>
      <c r="H26" s="37">
        <v>15</v>
      </c>
    </row>
    <row r="27" spans="1:8" ht="15.75" customHeight="1">
      <c r="A27" s="35"/>
      <c r="B27" s="36" t="s">
        <v>25</v>
      </c>
      <c r="C27" s="37">
        <v>373</v>
      </c>
      <c r="D27" s="37">
        <v>392</v>
      </c>
      <c r="E27" s="38">
        <f t="shared" si="4"/>
        <v>765</v>
      </c>
      <c r="F27" s="37">
        <v>55</v>
      </c>
      <c r="G27" s="37">
        <v>51</v>
      </c>
      <c r="H27" s="37">
        <v>8</v>
      </c>
    </row>
    <row r="28" spans="1:8" ht="15.75" customHeight="1">
      <c r="A28" s="40"/>
      <c r="B28" s="41" t="s">
        <v>19</v>
      </c>
      <c r="C28" s="37">
        <v>11</v>
      </c>
      <c r="D28" s="37">
        <v>9</v>
      </c>
      <c r="E28" s="38">
        <f t="shared" si="4"/>
        <v>20</v>
      </c>
      <c r="F28" s="37">
        <v>1</v>
      </c>
      <c r="G28" s="37">
        <v>1</v>
      </c>
      <c r="H28" s="37">
        <v>1</v>
      </c>
    </row>
    <row r="29" spans="1:8" ht="15.75" customHeight="1">
      <c r="A29" s="40"/>
      <c r="B29" s="41" t="s">
        <v>20</v>
      </c>
      <c r="C29" s="37">
        <v>0</v>
      </c>
      <c r="D29" s="37">
        <v>0</v>
      </c>
      <c r="E29" s="38">
        <f t="shared" si="4"/>
        <v>0</v>
      </c>
      <c r="F29" s="37">
        <v>0</v>
      </c>
      <c r="G29" s="37">
        <v>0</v>
      </c>
      <c r="H29" s="37">
        <v>0</v>
      </c>
    </row>
    <row r="30" spans="1:8" ht="15.75" customHeight="1">
      <c r="A30" s="40"/>
      <c r="B30" s="41" t="s">
        <v>21</v>
      </c>
      <c r="C30" s="37">
        <v>19</v>
      </c>
      <c r="D30" s="37">
        <v>18</v>
      </c>
      <c r="E30" s="38">
        <f t="shared" si="4"/>
        <v>37</v>
      </c>
      <c r="F30" s="37">
        <v>3</v>
      </c>
      <c r="G30" s="37">
        <v>3</v>
      </c>
      <c r="H30" s="37">
        <v>3</v>
      </c>
    </row>
    <row r="31" spans="1:8" ht="15.75" customHeight="1">
      <c r="A31" s="40"/>
      <c r="B31" s="42" t="s">
        <v>0</v>
      </c>
      <c r="C31" s="43">
        <f t="shared" ref="C31:H31" si="5">SUM(C25:C30)</f>
        <v>6198</v>
      </c>
      <c r="D31" s="43">
        <f t="shared" si="5"/>
        <v>5936</v>
      </c>
      <c r="E31" s="43">
        <f t="shared" si="5"/>
        <v>12134</v>
      </c>
      <c r="F31" s="43">
        <f t="shared" si="5"/>
        <v>510</v>
      </c>
      <c r="G31" s="43">
        <f t="shared" si="5"/>
        <v>503</v>
      </c>
      <c r="H31" s="43">
        <f t="shared" si="5"/>
        <v>71</v>
      </c>
    </row>
    <row r="32" spans="1:8" ht="15.75" customHeight="1">
      <c r="A32" s="35" t="s">
        <v>8</v>
      </c>
      <c r="B32" s="36" t="s">
        <v>23</v>
      </c>
      <c r="C32" s="37">
        <v>57183</v>
      </c>
      <c r="D32" s="37">
        <v>55379</v>
      </c>
      <c r="E32" s="38">
        <f t="shared" ref="E32:E37" si="6">SUM(C32:D32)</f>
        <v>112562</v>
      </c>
      <c r="F32" s="37">
        <v>3844</v>
      </c>
      <c r="G32" s="37">
        <v>3838</v>
      </c>
      <c r="H32" s="37">
        <v>314</v>
      </c>
    </row>
    <row r="33" spans="1:8" ht="15.75" customHeight="1">
      <c r="A33" s="35"/>
      <c r="B33" s="39" t="s">
        <v>24</v>
      </c>
      <c r="C33" s="37">
        <v>28188</v>
      </c>
      <c r="D33" s="37">
        <v>27281</v>
      </c>
      <c r="E33" s="38">
        <f t="shared" si="6"/>
        <v>55469</v>
      </c>
      <c r="F33" s="37">
        <v>1918</v>
      </c>
      <c r="G33" s="37">
        <v>1909</v>
      </c>
      <c r="H33" s="37">
        <v>162</v>
      </c>
    </row>
    <row r="34" spans="1:8" ht="15.75" customHeight="1">
      <c r="A34" s="35"/>
      <c r="B34" s="36" t="s">
        <v>25</v>
      </c>
      <c r="C34" s="37">
        <v>11016</v>
      </c>
      <c r="D34" s="37">
        <v>10346</v>
      </c>
      <c r="E34" s="38">
        <f t="shared" si="6"/>
        <v>21362</v>
      </c>
      <c r="F34" s="37">
        <v>1214</v>
      </c>
      <c r="G34" s="37">
        <v>1095</v>
      </c>
      <c r="H34" s="37">
        <v>189</v>
      </c>
    </row>
    <row r="35" spans="1:8" ht="15.75" customHeight="1">
      <c r="A35" s="40"/>
      <c r="B35" s="41" t="s">
        <v>19</v>
      </c>
      <c r="C35" s="37">
        <v>1197</v>
      </c>
      <c r="D35" s="37">
        <v>1175</v>
      </c>
      <c r="E35" s="38">
        <f t="shared" si="6"/>
        <v>2372</v>
      </c>
      <c r="F35" s="37">
        <v>90</v>
      </c>
      <c r="G35" s="37">
        <v>90</v>
      </c>
      <c r="H35" s="37">
        <v>10</v>
      </c>
    </row>
    <row r="36" spans="1:8" ht="15.75" customHeight="1">
      <c r="A36" s="40"/>
      <c r="B36" s="41" t="s">
        <v>20</v>
      </c>
      <c r="C36" s="37">
        <v>0</v>
      </c>
      <c r="D36" s="37">
        <v>0</v>
      </c>
      <c r="E36" s="38">
        <f t="shared" si="6"/>
        <v>0</v>
      </c>
      <c r="F36" s="37">
        <v>0</v>
      </c>
      <c r="G36" s="37">
        <v>0</v>
      </c>
      <c r="H36" s="37">
        <v>0</v>
      </c>
    </row>
    <row r="37" spans="1:8" ht="15.75" customHeight="1">
      <c r="A37" s="40"/>
      <c r="B37" s="41" t="s">
        <v>21</v>
      </c>
      <c r="C37" s="37">
        <v>120</v>
      </c>
      <c r="D37" s="37">
        <v>118</v>
      </c>
      <c r="E37" s="38">
        <f t="shared" si="6"/>
        <v>238</v>
      </c>
      <c r="F37" s="37">
        <v>7</v>
      </c>
      <c r="G37" s="37">
        <v>17</v>
      </c>
      <c r="H37" s="37">
        <v>7</v>
      </c>
    </row>
    <row r="38" spans="1:8" ht="15.75" customHeight="1">
      <c r="A38" s="40"/>
      <c r="B38" s="42" t="s">
        <v>0</v>
      </c>
      <c r="C38" s="43">
        <f t="shared" ref="C38:H38" si="7">SUM(C32:C37)</f>
        <v>97704</v>
      </c>
      <c r="D38" s="43">
        <f t="shared" si="7"/>
        <v>94299</v>
      </c>
      <c r="E38" s="43">
        <f t="shared" si="7"/>
        <v>192003</v>
      </c>
      <c r="F38" s="43">
        <f t="shared" si="7"/>
        <v>7073</v>
      </c>
      <c r="G38" s="43">
        <f t="shared" si="7"/>
        <v>6949</v>
      </c>
      <c r="H38" s="43">
        <f t="shared" si="7"/>
        <v>682</v>
      </c>
    </row>
    <row r="39" spans="1:8" ht="15.75" customHeight="1">
      <c r="A39" s="35" t="s">
        <v>22</v>
      </c>
      <c r="B39" s="36" t="s">
        <v>23</v>
      </c>
      <c r="C39" s="37">
        <v>3835</v>
      </c>
      <c r="D39" s="37">
        <v>3684</v>
      </c>
      <c r="E39" s="38">
        <f t="shared" ref="E39:E44" si="8">SUM(C39:D39)</f>
        <v>7519</v>
      </c>
      <c r="F39" s="37">
        <v>274</v>
      </c>
      <c r="G39" s="37">
        <v>266</v>
      </c>
      <c r="H39" s="37">
        <v>32</v>
      </c>
    </row>
    <row r="40" spans="1:8" ht="15.75" customHeight="1">
      <c r="A40" s="35"/>
      <c r="B40" s="39" t="s">
        <v>24</v>
      </c>
      <c r="C40" s="37">
        <v>1919</v>
      </c>
      <c r="D40" s="37">
        <v>1846</v>
      </c>
      <c r="E40" s="38">
        <f t="shared" si="8"/>
        <v>3765</v>
      </c>
      <c r="F40" s="37">
        <v>130</v>
      </c>
      <c r="G40" s="37">
        <v>130</v>
      </c>
      <c r="H40" s="37">
        <v>10</v>
      </c>
    </row>
    <row r="41" spans="1:8" ht="15.75" customHeight="1">
      <c r="A41" s="35"/>
      <c r="B41" s="36" t="s">
        <v>25</v>
      </c>
      <c r="C41" s="37">
        <v>1043</v>
      </c>
      <c r="D41" s="37">
        <v>1053</v>
      </c>
      <c r="E41" s="38">
        <f t="shared" si="8"/>
        <v>2096</v>
      </c>
      <c r="F41" s="37">
        <v>118</v>
      </c>
      <c r="G41" s="37">
        <v>101</v>
      </c>
      <c r="H41" s="37">
        <v>18</v>
      </c>
    </row>
    <row r="42" spans="1:8" ht="15.75" customHeight="1">
      <c r="A42" s="44"/>
      <c r="B42" s="41" t="s">
        <v>19</v>
      </c>
      <c r="C42" s="37">
        <v>57</v>
      </c>
      <c r="D42" s="37">
        <v>48</v>
      </c>
      <c r="E42" s="38">
        <f t="shared" si="8"/>
        <v>105</v>
      </c>
      <c r="F42" s="37">
        <v>5</v>
      </c>
      <c r="G42" s="37">
        <v>5</v>
      </c>
      <c r="H42" s="37">
        <v>1</v>
      </c>
    </row>
    <row r="43" spans="1:8" ht="15.75" customHeight="1">
      <c r="A43" s="44"/>
      <c r="B43" s="41" t="s">
        <v>20</v>
      </c>
      <c r="C43" s="37">
        <v>0</v>
      </c>
      <c r="D43" s="37">
        <v>0</v>
      </c>
      <c r="E43" s="38">
        <f t="shared" si="8"/>
        <v>0</v>
      </c>
      <c r="F43" s="37">
        <v>0</v>
      </c>
      <c r="G43" s="37">
        <v>0</v>
      </c>
      <c r="H43" s="37">
        <v>0</v>
      </c>
    </row>
    <row r="44" spans="1:8" ht="15.75" customHeight="1">
      <c r="A44" s="44"/>
      <c r="B44" s="41" t="s">
        <v>21</v>
      </c>
      <c r="C44" s="37">
        <v>2</v>
      </c>
      <c r="D44" s="37">
        <v>4</v>
      </c>
      <c r="E44" s="38">
        <f t="shared" si="8"/>
        <v>6</v>
      </c>
      <c r="F44" s="37">
        <v>1</v>
      </c>
      <c r="G44" s="37">
        <v>1</v>
      </c>
      <c r="H44" s="37">
        <v>1</v>
      </c>
    </row>
    <row r="45" spans="1:8" ht="15.75" customHeight="1">
      <c r="A45" s="44"/>
      <c r="B45" s="42" t="s">
        <v>0</v>
      </c>
      <c r="C45" s="45">
        <f t="shared" ref="C45:H45" si="9">SUM(C39:C44)</f>
        <v>6856</v>
      </c>
      <c r="D45" s="43">
        <f t="shared" si="9"/>
        <v>6635</v>
      </c>
      <c r="E45" s="43">
        <f t="shared" si="9"/>
        <v>13491</v>
      </c>
      <c r="F45" s="45">
        <f t="shared" si="9"/>
        <v>528</v>
      </c>
      <c r="G45" s="45">
        <f t="shared" si="9"/>
        <v>503</v>
      </c>
      <c r="H45" s="45">
        <f t="shared" si="9"/>
        <v>62</v>
      </c>
    </row>
    <row r="46" spans="1:8" ht="15.75" customHeight="1">
      <c r="A46" s="26" t="s">
        <v>9</v>
      </c>
      <c r="B46" s="46" t="s">
        <v>23</v>
      </c>
      <c r="C46" s="28">
        <f t="shared" ref="C46:H51" si="10">SUM(C11,C18,C25,C32,C39)</f>
        <v>106730</v>
      </c>
      <c r="D46" s="28">
        <f t="shared" si="10"/>
        <v>103103</v>
      </c>
      <c r="E46" s="28">
        <f t="shared" si="10"/>
        <v>209833</v>
      </c>
      <c r="F46" s="28">
        <f t="shared" si="10"/>
        <v>7700</v>
      </c>
      <c r="G46" s="28">
        <f t="shared" si="10"/>
        <v>7635</v>
      </c>
      <c r="H46" s="28">
        <f t="shared" si="10"/>
        <v>785</v>
      </c>
    </row>
    <row r="47" spans="1:8" ht="15.75" customHeight="1">
      <c r="A47" s="26"/>
      <c r="B47" s="46" t="s">
        <v>24</v>
      </c>
      <c r="C47" s="28">
        <f t="shared" si="10"/>
        <v>63018</v>
      </c>
      <c r="D47" s="28">
        <f t="shared" si="10"/>
        <v>60833</v>
      </c>
      <c r="E47" s="28">
        <f t="shared" si="10"/>
        <v>123851</v>
      </c>
      <c r="F47" s="28">
        <f t="shared" si="10"/>
        <v>4696</v>
      </c>
      <c r="G47" s="28">
        <f t="shared" si="10"/>
        <v>4647</v>
      </c>
      <c r="H47" s="28">
        <f t="shared" si="10"/>
        <v>461</v>
      </c>
    </row>
    <row r="48" spans="1:8" ht="15.75" customHeight="1">
      <c r="A48" s="26"/>
      <c r="B48" s="46" t="s">
        <v>25</v>
      </c>
      <c r="C48" s="28">
        <f t="shared" si="10"/>
        <v>19829</v>
      </c>
      <c r="D48" s="28">
        <f t="shared" si="10"/>
        <v>18846</v>
      </c>
      <c r="E48" s="28">
        <f t="shared" si="10"/>
        <v>38675</v>
      </c>
      <c r="F48" s="28">
        <f t="shared" si="10"/>
        <v>2139</v>
      </c>
      <c r="G48" s="28">
        <f t="shared" si="10"/>
        <v>1803</v>
      </c>
      <c r="H48" s="28">
        <f t="shared" si="10"/>
        <v>317</v>
      </c>
    </row>
    <row r="49" spans="1:8" ht="15.75" customHeight="1">
      <c r="A49" s="30"/>
      <c r="B49" s="47" t="s">
        <v>19</v>
      </c>
      <c r="C49" s="28">
        <f t="shared" si="10"/>
        <v>5411</v>
      </c>
      <c r="D49" s="28">
        <f t="shared" si="10"/>
        <v>5224</v>
      </c>
      <c r="E49" s="28">
        <f t="shared" si="10"/>
        <v>10635</v>
      </c>
      <c r="F49" s="28">
        <f t="shared" si="10"/>
        <v>428</v>
      </c>
      <c r="G49" s="28">
        <f t="shared" si="10"/>
        <v>428</v>
      </c>
      <c r="H49" s="28">
        <f t="shared" si="10"/>
        <v>69</v>
      </c>
    </row>
    <row r="50" spans="1:8" ht="15.75" customHeight="1">
      <c r="A50" s="30"/>
      <c r="B50" s="47" t="s">
        <v>20</v>
      </c>
      <c r="C50" s="28">
        <f t="shared" si="10"/>
        <v>1947</v>
      </c>
      <c r="D50" s="28">
        <f t="shared" si="10"/>
        <v>1983</v>
      </c>
      <c r="E50" s="28">
        <f t="shared" si="10"/>
        <v>3930</v>
      </c>
      <c r="F50" s="28">
        <f t="shared" si="10"/>
        <v>24</v>
      </c>
      <c r="G50" s="28">
        <f t="shared" si="10"/>
        <v>24</v>
      </c>
      <c r="H50" s="28">
        <f t="shared" si="10"/>
        <v>9</v>
      </c>
    </row>
    <row r="51" spans="1:8" ht="15.75" customHeight="1">
      <c r="A51" s="30"/>
      <c r="B51" s="47" t="s">
        <v>21</v>
      </c>
      <c r="C51" s="28">
        <f t="shared" si="10"/>
        <v>413</v>
      </c>
      <c r="D51" s="28">
        <f t="shared" si="10"/>
        <v>383</v>
      </c>
      <c r="E51" s="28">
        <f t="shared" si="10"/>
        <v>796</v>
      </c>
      <c r="F51" s="28">
        <f t="shared" si="10"/>
        <v>35</v>
      </c>
      <c r="G51" s="28">
        <f t="shared" si="10"/>
        <v>55</v>
      </c>
      <c r="H51" s="28">
        <f t="shared" si="10"/>
        <v>35</v>
      </c>
    </row>
    <row r="52" spans="1:8" ht="15.75" customHeight="1" thickBot="1">
      <c r="A52" s="31"/>
      <c r="B52" s="48" t="s">
        <v>0</v>
      </c>
      <c r="C52" s="33">
        <f t="shared" ref="C52:H52" si="11">SUM(C46:C51)</f>
        <v>197348</v>
      </c>
      <c r="D52" s="33">
        <f t="shared" si="11"/>
        <v>190372</v>
      </c>
      <c r="E52" s="33">
        <f t="shared" si="11"/>
        <v>387720</v>
      </c>
      <c r="F52" s="33">
        <f t="shared" si="11"/>
        <v>15022</v>
      </c>
      <c r="G52" s="33">
        <f t="shared" si="11"/>
        <v>14592</v>
      </c>
      <c r="H52" s="33">
        <f t="shared" si="11"/>
        <v>1676</v>
      </c>
    </row>
    <row r="53" spans="1:8" ht="13.5" thickTop="1"/>
  </sheetData>
  <mergeCells count="18">
    <mergeCell ref="A1:H1"/>
    <mergeCell ref="A2:H2"/>
    <mergeCell ref="A3:H3"/>
    <mergeCell ref="A5:H5"/>
    <mergeCell ref="A6:H6"/>
    <mergeCell ref="H9:H10"/>
    <mergeCell ref="A11:A17"/>
    <mergeCell ref="A18:A24"/>
    <mergeCell ref="A25:A31"/>
    <mergeCell ref="A8:H8"/>
    <mergeCell ref="A9:A10"/>
    <mergeCell ref="B9:B10"/>
    <mergeCell ref="C9:E9"/>
    <mergeCell ref="A32:A38"/>
    <mergeCell ref="A39:A45"/>
    <mergeCell ref="A46:A52"/>
    <mergeCell ref="F9:F10"/>
    <mergeCell ref="G9:G10"/>
  </mergeCells>
  <printOptions horizontalCentered="1"/>
  <pageMargins left="0.55118110236220474" right="0.78740157480314965" top="0.35433070866141736" bottom="0.23622047244094491" header="0" footer="0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1"/>
  <sheetViews>
    <sheetView showGridLines="0" tabSelected="1" zoomScaleNormal="100" workbookViewId="0">
      <selection activeCell="E37" sqref="E37"/>
    </sheetView>
  </sheetViews>
  <sheetFormatPr baseColWidth="10" defaultRowHeight="12.75"/>
  <cols>
    <col min="1" max="1" width="11.42578125" style="4"/>
    <col min="2" max="2" width="17.28515625" style="4" customWidth="1"/>
    <col min="3" max="3" width="12" style="4" customWidth="1"/>
    <col min="4" max="4" width="11.140625" style="4" customWidth="1"/>
    <col min="5" max="7" width="11.42578125" style="4"/>
    <col min="8" max="8" width="11.7109375" style="4" customWidth="1"/>
    <col min="9" max="9" width="6.140625" style="4" customWidth="1"/>
    <col min="10" max="16384" width="11.42578125" style="4"/>
  </cols>
  <sheetData>
    <row r="1" spans="1:8" s="1" customFormat="1" ht="12">
      <c r="A1" s="6" t="s">
        <v>12</v>
      </c>
      <c r="B1" s="6"/>
      <c r="C1" s="6"/>
      <c r="D1" s="6"/>
      <c r="E1" s="6"/>
      <c r="F1" s="6"/>
      <c r="G1" s="6"/>
      <c r="H1" s="6"/>
    </row>
    <row r="2" spans="1:8" s="2" customFormat="1" ht="11.25">
      <c r="A2" s="7" t="s">
        <v>11</v>
      </c>
      <c r="B2" s="7"/>
      <c r="C2" s="7"/>
      <c r="D2" s="7"/>
      <c r="E2" s="7"/>
      <c r="F2" s="7"/>
      <c r="G2" s="7"/>
      <c r="H2" s="7"/>
    </row>
    <row r="3" spans="1:8" s="2" customFormat="1" ht="11.25">
      <c r="A3" s="7" t="s">
        <v>10</v>
      </c>
      <c r="B3" s="7"/>
      <c r="C3" s="7"/>
      <c r="D3" s="7"/>
      <c r="E3" s="7"/>
      <c r="F3" s="7"/>
      <c r="G3" s="7"/>
      <c r="H3" s="7"/>
    </row>
    <row r="4" spans="1:8" s="2" customFormat="1" ht="11.25">
      <c r="A4" s="3"/>
      <c r="B4" s="3"/>
      <c r="C4" s="3"/>
      <c r="D4" s="3"/>
      <c r="E4" s="3"/>
      <c r="F4" s="3"/>
      <c r="G4" s="3"/>
      <c r="H4" s="3"/>
    </row>
    <row r="5" spans="1:8" s="2" customFormat="1" ht="11.25">
      <c r="A5" s="7" t="s">
        <v>13</v>
      </c>
      <c r="B5" s="7"/>
      <c r="C5" s="7"/>
      <c r="D5" s="7"/>
      <c r="E5" s="7"/>
      <c r="F5" s="7"/>
      <c r="G5" s="7"/>
      <c r="H5" s="7"/>
    </row>
    <row r="6" spans="1:8" s="2" customFormat="1" ht="11.25">
      <c r="A6" s="7" t="s">
        <v>27</v>
      </c>
      <c r="B6" s="7"/>
      <c r="C6" s="7"/>
      <c r="D6" s="7"/>
      <c r="E6" s="7"/>
      <c r="F6" s="7"/>
      <c r="G6" s="7"/>
      <c r="H6" s="7"/>
    </row>
    <row r="7" spans="1:8" s="2" customFormat="1" ht="12" thickBot="1"/>
    <row r="8" spans="1:8" ht="19.5" customHeight="1" thickTop="1" thickBot="1">
      <c r="A8" s="8" t="s">
        <v>26</v>
      </c>
      <c r="B8" s="8"/>
      <c r="C8" s="8"/>
      <c r="D8" s="8"/>
      <c r="E8" s="8"/>
      <c r="F8" s="8"/>
      <c r="G8" s="8"/>
      <c r="H8" s="8"/>
    </row>
    <row r="9" spans="1:8" ht="19.5" customHeight="1" thickTop="1" thickBot="1">
      <c r="A9" s="9" t="s">
        <v>3</v>
      </c>
      <c r="B9" s="10" t="s">
        <v>4</v>
      </c>
      <c r="C9" s="11" t="s">
        <v>14</v>
      </c>
      <c r="D9" s="12"/>
      <c r="E9" s="13"/>
      <c r="F9" s="14" t="s">
        <v>15</v>
      </c>
      <c r="G9" s="14" t="s">
        <v>1</v>
      </c>
      <c r="H9" s="15" t="s">
        <v>2</v>
      </c>
    </row>
    <row r="10" spans="1:8" ht="19.5" customHeight="1" thickTop="1">
      <c r="A10" s="9"/>
      <c r="B10" s="10"/>
      <c r="C10" s="16" t="s">
        <v>16</v>
      </c>
      <c r="D10" s="16" t="s">
        <v>17</v>
      </c>
      <c r="E10" s="16" t="s">
        <v>0</v>
      </c>
      <c r="F10" s="14"/>
      <c r="G10" s="14"/>
      <c r="H10" s="15"/>
    </row>
    <row r="11" spans="1:8" ht="19.5" customHeight="1">
      <c r="A11" s="17" t="s">
        <v>5</v>
      </c>
      <c r="B11" s="18" t="s">
        <v>18</v>
      </c>
      <c r="C11" s="19">
        <v>25745</v>
      </c>
      <c r="D11" s="19">
        <v>25092</v>
      </c>
      <c r="E11" s="20">
        <f>+C11+D11</f>
        <v>50837</v>
      </c>
      <c r="F11" s="21">
        <v>2155</v>
      </c>
      <c r="G11" s="21">
        <v>2097</v>
      </c>
      <c r="H11" s="21">
        <v>278</v>
      </c>
    </row>
    <row r="12" spans="1:8" ht="19.5" customHeight="1">
      <c r="A12" s="22"/>
      <c r="B12" s="18" t="s">
        <v>19</v>
      </c>
      <c r="C12" s="19">
        <v>4132</v>
      </c>
      <c r="D12" s="19">
        <v>3977</v>
      </c>
      <c r="E12" s="20">
        <f>+C12+D12</f>
        <v>8109</v>
      </c>
      <c r="F12" s="21">
        <v>330</v>
      </c>
      <c r="G12" s="21">
        <v>330</v>
      </c>
      <c r="H12" s="21">
        <v>56</v>
      </c>
    </row>
    <row r="13" spans="1:8" ht="19.5" customHeight="1">
      <c r="A13" s="22"/>
      <c r="B13" s="18" t="s">
        <v>20</v>
      </c>
      <c r="C13" s="19">
        <v>1552</v>
      </c>
      <c r="D13" s="19">
        <v>1591</v>
      </c>
      <c r="E13" s="20">
        <f>+C13+D13</f>
        <v>3143</v>
      </c>
      <c r="F13" s="21">
        <v>20</v>
      </c>
      <c r="G13" s="21">
        <v>20</v>
      </c>
      <c r="H13" s="21">
        <v>8</v>
      </c>
    </row>
    <row r="14" spans="1:8" ht="19.5" customHeight="1">
      <c r="A14" s="22"/>
      <c r="B14" s="18" t="s">
        <v>21</v>
      </c>
      <c r="C14" s="19">
        <v>257</v>
      </c>
      <c r="D14" s="19">
        <v>227</v>
      </c>
      <c r="E14" s="20">
        <f>+C14+D14</f>
        <v>484</v>
      </c>
      <c r="F14" s="21">
        <v>22</v>
      </c>
      <c r="G14" s="21">
        <v>32</v>
      </c>
      <c r="H14" s="21">
        <v>22</v>
      </c>
    </row>
    <row r="15" spans="1:8" ht="19.5" customHeight="1">
      <c r="A15" s="22"/>
      <c r="B15" s="23" t="s">
        <v>0</v>
      </c>
      <c r="C15" s="24">
        <f t="shared" ref="C15:H15" si="0">SUM(C11:C14)</f>
        <v>31686</v>
      </c>
      <c r="D15" s="24">
        <f t="shared" si="0"/>
        <v>30887</v>
      </c>
      <c r="E15" s="24">
        <f t="shared" si="0"/>
        <v>62573</v>
      </c>
      <c r="F15" s="25">
        <f t="shared" si="0"/>
        <v>2527</v>
      </c>
      <c r="G15" s="25">
        <f t="shared" si="0"/>
        <v>2479</v>
      </c>
      <c r="H15" s="24">
        <f t="shared" si="0"/>
        <v>364</v>
      </c>
    </row>
    <row r="16" spans="1:8" ht="19.5" customHeight="1">
      <c r="A16" s="17" t="s">
        <v>6</v>
      </c>
      <c r="B16" s="18" t="s">
        <v>18</v>
      </c>
      <c r="C16" s="19">
        <v>54480</v>
      </c>
      <c r="D16" s="19">
        <v>52192</v>
      </c>
      <c r="E16" s="20">
        <f>+C16+D16</f>
        <v>106672</v>
      </c>
      <c r="F16" s="21">
        <v>4376</v>
      </c>
      <c r="G16" s="21">
        <v>4150</v>
      </c>
      <c r="H16" s="21">
        <v>493</v>
      </c>
    </row>
    <row r="17" spans="1:8" ht="19.5" customHeight="1">
      <c r="A17" s="22"/>
      <c r="B17" s="18" t="s">
        <v>19</v>
      </c>
      <c r="C17" s="19">
        <v>14</v>
      </c>
      <c r="D17" s="19">
        <v>15</v>
      </c>
      <c r="E17" s="20">
        <f>+C17+D17</f>
        <v>29</v>
      </c>
      <c r="F17" s="21">
        <v>2</v>
      </c>
      <c r="G17" s="21">
        <v>2</v>
      </c>
      <c r="H17" s="21">
        <v>1</v>
      </c>
    </row>
    <row r="18" spans="1:8" ht="19.5" customHeight="1">
      <c r="A18" s="22"/>
      <c r="B18" s="18" t="s">
        <v>20</v>
      </c>
      <c r="C18" s="19">
        <v>395</v>
      </c>
      <c r="D18" s="19">
        <v>392</v>
      </c>
      <c r="E18" s="20">
        <f>+C18+D18</f>
        <v>787</v>
      </c>
      <c r="F18" s="21">
        <v>4</v>
      </c>
      <c r="G18" s="21">
        <v>4</v>
      </c>
      <c r="H18" s="21">
        <v>1</v>
      </c>
    </row>
    <row r="19" spans="1:8" ht="19.5" customHeight="1">
      <c r="A19" s="22"/>
      <c r="B19" s="18" t="s">
        <v>21</v>
      </c>
      <c r="C19" s="19">
        <v>15</v>
      </c>
      <c r="D19" s="19">
        <v>16</v>
      </c>
      <c r="E19" s="20">
        <f>+C19+D19</f>
        <v>31</v>
      </c>
      <c r="F19" s="21">
        <v>2</v>
      </c>
      <c r="G19" s="21">
        <v>2</v>
      </c>
      <c r="H19" s="21">
        <v>2</v>
      </c>
    </row>
    <row r="20" spans="1:8" ht="19.5" customHeight="1">
      <c r="A20" s="22"/>
      <c r="B20" s="23" t="s">
        <v>0</v>
      </c>
      <c r="C20" s="24">
        <f t="shared" ref="C20:H20" si="1">SUM(C16:C19)</f>
        <v>54904</v>
      </c>
      <c r="D20" s="24">
        <f t="shared" si="1"/>
        <v>52615</v>
      </c>
      <c r="E20" s="24">
        <f t="shared" si="1"/>
        <v>107519</v>
      </c>
      <c r="F20" s="25">
        <f t="shared" si="1"/>
        <v>4384</v>
      </c>
      <c r="G20" s="25">
        <f t="shared" si="1"/>
        <v>4158</v>
      </c>
      <c r="H20" s="24">
        <f t="shared" si="1"/>
        <v>497</v>
      </c>
    </row>
    <row r="21" spans="1:8" ht="19.5" customHeight="1">
      <c r="A21" s="17" t="s">
        <v>7</v>
      </c>
      <c r="B21" s="18" t="s">
        <v>18</v>
      </c>
      <c r="C21" s="19">
        <v>6168</v>
      </c>
      <c r="D21" s="19">
        <v>5909</v>
      </c>
      <c r="E21" s="20">
        <f>+C21+D21</f>
        <v>12077</v>
      </c>
      <c r="F21" s="21">
        <v>506</v>
      </c>
      <c r="G21" s="21">
        <v>499</v>
      </c>
      <c r="H21" s="21">
        <v>67</v>
      </c>
    </row>
    <row r="22" spans="1:8" ht="19.5" customHeight="1">
      <c r="A22" s="22"/>
      <c r="B22" s="18" t="s">
        <v>19</v>
      </c>
      <c r="C22" s="19">
        <v>11</v>
      </c>
      <c r="D22" s="19">
        <v>9</v>
      </c>
      <c r="E22" s="20">
        <f>+C22+D22</f>
        <v>20</v>
      </c>
      <c r="F22" s="19">
        <v>1</v>
      </c>
      <c r="G22" s="19">
        <v>1</v>
      </c>
      <c r="H22" s="19">
        <v>1</v>
      </c>
    </row>
    <row r="23" spans="1:8" ht="19.5" customHeight="1">
      <c r="A23" s="22"/>
      <c r="B23" s="18" t="s">
        <v>20</v>
      </c>
      <c r="C23" s="19">
        <v>0</v>
      </c>
      <c r="D23" s="19">
        <v>0</v>
      </c>
      <c r="E23" s="20">
        <f>+C23+D23</f>
        <v>0</v>
      </c>
      <c r="F23" s="19">
        <v>0</v>
      </c>
      <c r="G23" s="19">
        <v>0</v>
      </c>
      <c r="H23" s="19">
        <v>0</v>
      </c>
    </row>
    <row r="24" spans="1:8" ht="19.5" customHeight="1">
      <c r="A24" s="22"/>
      <c r="B24" s="18" t="s">
        <v>21</v>
      </c>
      <c r="C24" s="19">
        <v>19</v>
      </c>
      <c r="D24" s="19">
        <v>18</v>
      </c>
      <c r="E24" s="20">
        <f>+C24+D24</f>
        <v>37</v>
      </c>
      <c r="F24" s="19">
        <v>3</v>
      </c>
      <c r="G24" s="19">
        <v>3</v>
      </c>
      <c r="H24" s="19">
        <v>3</v>
      </c>
    </row>
    <row r="25" spans="1:8" ht="19.5" customHeight="1">
      <c r="A25" s="22"/>
      <c r="B25" s="23" t="s">
        <v>0</v>
      </c>
      <c r="C25" s="24">
        <f t="shared" ref="C25:H25" si="2">SUM(C21:C24)</f>
        <v>6198</v>
      </c>
      <c r="D25" s="24">
        <f t="shared" si="2"/>
        <v>5936</v>
      </c>
      <c r="E25" s="24">
        <f t="shared" si="2"/>
        <v>12134</v>
      </c>
      <c r="F25" s="25">
        <f t="shared" si="2"/>
        <v>510</v>
      </c>
      <c r="G25" s="25">
        <f t="shared" si="2"/>
        <v>503</v>
      </c>
      <c r="H25" s="24">
        <f t="shared" si="2"/>
        <v>71</v>
      </c>
    </row>
    <row r="26" spans="1:8" ht="19.5" customHeight="1">
      <c r="A26" s="17" t="s">
        <v>8</v>
      </c>
      <c r="B26" s="18" t="s">
        <v>18</v>
      </c>
      <c r="C26" s="19">
        <v>96387</v>
      </c>
      <c r="D26" s="19">
        <v>93006</v>
      </c>
      <c r="E26" s="20">
        <f>+C26+D26</f>
        <v>189393</v>
      </c>
      <c r="F26" s="19">
        <v>6976</v>
      </c>
      <c r="G26" s="19">
        <v>6842</v>
      </c>
      <c r="H26" s="19">
        <v>665</v>
      </c>
    </row>
    <row r="27" spans="1:8" ht="19.5" customHeight="1">
      <c r="A27" s="22"/>
      <c r="B27" s="18" t="s">
        <v>19</v>
      </c>
      <c r="C27" s="19">
        <v>1197</v>
      </c>
      <c r="D27" s="19">
        <v>1175</v>
      </c>
      <c r="E27" s="20">
        <f>+C27+D27</f>
        <v>2372</v>
      </c>
      <c r="F27" s="19">
        <v>90</v>
      </c>
      <c r="G27" s="19">
        <v>90</v>
      </c>
      <c r="H27" s="19">
        <v>10</v>
      </c>
    </row>
    <row r="28" spans="1:8" ht="19.5" customHeight="1">
      <c r="A28" s="22"/>
      <c r="B28" s="18" t="s">
        <v>20</v>
      </c>
      <c r="C28" s="19">
        <v>0</v>
      </c>
      <c r="D28" s="19">
        <v>0</v>
      </c>
      <c r="E28" s="20">
        <f>+C28+D28</f>
        <v>0</v>
      </c>
      <c r="F28" s="19">
        <v>0</v>
      </c>
      <c r="G28" s="19">
        <v>0</v>
      </c>
      <c r="H28" s="19">
        <v>0</v>
      </c>
    </row>
    <row r="29" spans="1:8" ht="19.5" customHeight="1">
      <c r="A29" s="22"/>
      <c r="B29" s="18" t="s">
        <v>21</v>
      </c>
      <c r="C29" s="19">
        <v>120</v>
      </c>
      <c r="D29" s="19">
        <v>118</v>
      </c>
      <c r="E29" s="20">
        <f>+C29+D29</f>
        <v>238</v>
      </c>
      <c r="F29" s="19">
        <v>7</v>
      </c>
      <c r="G29" s="19">
        <v>17</v>
      </c>
      <c r="H29" s="19">
        <v>7</v>
      </c>
    </row>
    <row r="30" spans="1:8" ht="19.5" customHeight="1">
      <c r="A30" s="22"/>
      <c r="B30" s="23" t="s">
        <v>0</v>
      </c>
      <c r="C30" s="24">
        <f t="shared" ref="C30:H30" si="3">SUM(C26:C29)</f>
        <v>97704</v>
      </c>
      <c r="D30" s="24">
        <f t="shared" si="3"/>
        <v>94299</v>
      </c>
      <c r="E30" s="24">
        <f t="shared" si="3"/>
        <v>192003</v>
      </c>
      <c r="F30" s="25">
        <f t="shared" si="3"/>
        <v>7073</v>
      </c>
      <c r="G30" s="25">
        <f t="shared" si="3"/>
        <v>6949</v>
      </c>
      <c r="H30" s="24">
        <f t="shared" si="3"/>
        <v>682</v>
      </c>
    </row>
    <row r="31" spans="1:8" ht="19.5" customHeight="1">
      <c r="A31" s="17" t="s">
        <v>22</v>
      </c>
      <c r="B31" s="18" t="s">
        <v>18</v>
      </c>
      <c r="C31" s="19">
        <v>6797</v>
      </c>
      <c r="D31" s="19">
        <v>6583</v>
      </c>
      <c r="E31" s="20">
        <f>+C31+D31</f>
        <v>13380</v>
      </c>
      <c r="F31" s="19">
        <v>522</v>
      </c>
      <c r="G31" s="19">
        <v>497</v>
      </c>
      <c r="H31" s="19">
        <v>60</v>
      </c>
    </row>
    <row r="32" spans="1:8" ht="19.5" customHeight="1">
      <c r="A32" s="22"/>
      <c r="B32" s="18" t="s">
        <v>19</v>
      </c>
      <c r="C32" s="19">
        <v>57</v>
      </c>
      <c r="D32" s="19">
        <v>48</v>
      </c>
      <c r="E32" s="20">
        <f>+C32+D32</f>
        <v>105</v>
      </c>
      <c r="F32" s="19">
        <v>5</v>
      </c>
      <c r="G32" s="19">
        <v>5</v>
      </c>
      <c r="H32" s="19">
        <v>1</v>
      </c>
    </row>
    <row r="33" spans="1:8" ht="19.5" customHeight="1">
      <c r="A33" s="22"/>
      <c r="B33" s="18" t="s">
        <v>20</v>
      </c>
      <c r="C33" s="19">
        <v>0</v>
      </c>
      <c r="D33" s="19">
        <v>0</v>
      </c>
      <c r="E33" s="20">
        <f>+C33+D33</f>
        <v>0</v>
      </c>
      <c r="F33" s="19">
        <v>0</v>
      </c>
      <c r="G33" s="19">
        <v>0</v>
      </c>
      <c r="H33" s="19">
        <v>0</v>
      </c>
    </row>
    <row r="34" spans="1:8" ht="19.5" customHeight="1">
      <c r="A34" s="22"/>
      <c r="B34" s="18" t="s">
        <v>21</v>
      </c>
      <c r="C34" s="19">
        <v>2</v>
      </c>
      <c r="D34" s="19">
        <v>4</v>
      </c>
      <c r="E34" s="20">
        <f>+C34+D34</f>
        <v>6</v>
      </c>
      <c r="F34" s="19">
        <v>1</v>
      </c>
      <c r="G34" s="19">
        <v>1</v>
      </c>
      <c r="H34" s="19">
        <v>1</v>
      </c>
    </row>
    <row r="35" spans="1:8" ht="19.5" customHeight="1">
      <c r="A35" s="22"/>
      <c r="B35" s="23" t="s">
        <v>0</v>
      </c>
      <c r="C35" s="24">
        <f t="shared" ref="C35:H35" si="4">SUM(C31:C34)</f>
        <v>6856</v>
      </c>
      <c r="D35" s="24">
        <f t="shared" si="4"/>
        <v>6635</v>
      </c>
      <c r="E35" s="24">
        <f t="shared" si="4"/>
        <v>13491</v>
      </c>
      <c r="F35" s="25">
        <f t="shared" si="4"/>
        <v>528</v>
      </c>
      <c r="G35" s="25">
        <f t="shared" si="4"/>
        <v>503</v>
      </c>
      <c r="H35" s="24">
        <f t="shared" si="4"/>
        <v>62</v>
      </c>
    </row>
    <row r="36" spans="1:8" ht="19.5" customHeight="1">
      <c r="A36" s="26" t="s">
        <v>9</v>
      </c>
      <c r="B36" s="27" t="s">
        <v>18</v>
      </c>
      <c r="C36" s="28">
        <f t="shared" ref="C36:H39" si="5">SUM(C11,C16,C21,C26,C31)</f>
        <v>189577</v>
      </c>
      <c r="D36" s="28">
        <f t="shared" si="5"/>
        <v>182782</v>
      </c>
      <c r="E36" s="28">
        <f t="shared" si="5"/>
        <v>372359</v>
      </c>
      <c r="F36" s="29">
        <f t="shared" si="5"/>
        <v>14535</v>
      </c>
      <c r="G36" s="29">
        <f t="shared" si="5"/>
        <v>14085</v>
      </c>
      <c r="H36" s="28">
        <f t="shared" si="5"/>
        <v>1563</v>
      </c>
    </row>
    <row r="37" spans="1:8" ht="19.5" customHeight="1">
      <c r="A37" s="30"/>
      <c r="B37" s="27" t="s">
        <v>19</v>
      </c>
      <c r="C37" s="28">
        <f t="shared" si="5"/>
        <v>5411</v>
      </c>
      <c r="D37" s="28">
        <f t="shared" si="5"/>
        <v>5224</v>
      </c>
      <c r="E37" s="28">
        <f t="shared" si="5"/>
        <v>10635</v>
      </c>
      <c r="F37" s="29">
        <f t="shared" si="5"/>
        <v>428</v>
      </c>
      <c r="G37" s="29">
        <f t="shared" si="5"/>
        <v>428</v>
      </c>
      <c r="H37" s="28">
        <f t="shared" si="5"/>
        <v>69</v>
      </c>
    </row>
    <row r="38" spans="1:8" ht="19.5" customHeight="1">
      <c r="A38" s="30"/>
      <c r="B38" s="27" t="s">
        <v>20</v>
      </c>
      <c r="C38" s="28">
        <f t="shared" si="5"/>
        <v>1947</v>
      </c>
      <c r="D38" s="28">
        <f t="shared" si="5"/>
        <v>1983</v>
      </c>
      <c r="E38" s="28">
        <f t="shared" si="5"/>
        <v>3930</v>
      </c>
      <c r="F38" s="29">
        <f t="shared" si="5"/>
        <v>24</v>
      </c>
      <c r="G38" s="29">
        <f t="shared" si="5"/>
        <v>24</v>
      </c>
      <c r="H38" s="28">
        <f t="shared" si="5"/>
        <v>9</v>
      </c>
    </row>
    <row r="39" spans="1:8" ht="19.5" customHeight="1">
      <c r="A39" s="30"/>
      <c r="B39" s="27" t="s">
        <v>21</v>
      </c>
      <c r="C39" s="28">
        <f t="shared" si="5"/>
        <v>413</v>
      </c>
      <c r="D39" s="28">
        <f t="shared" si="5"/>
        <v>383</v>
      </c>
      <c r="E39" s="28">
        <f t="shared" si="5"/>
        <v>796</v>
      </c>
      <c r="F39" s="29">
        <f t="shared" si="5"/>
        <v>35</v>
      </c>
      <c r="G39" s="29">
        <f t="shared" si="5"/>
        <v>55</v>
      </c>
      <c r="H39" s="28">
        <f t="shared" si="5"/>
        <v>35</v>
      </c>
    </row>
    <row r="40" spans="1:8" ht="19.5" customHeight="1" thickBot="1">
      <c r="A40" s="31"/>
      <c r="B40" s="32" t="s">
        <v>0</v>
      </c>
      <c r="C40" s="33">
        <f t="shared" ref="C40:H40" si="6">SUM(C36:C39)</f>
        <v>197348</v>
      </c>
      <c r="D40" s="33">
        <f t="shared" si="6"/>
        <v>190372</v>
      </c>
      <c r="E40" s="33">
        <f t="shared" si="6"/>
        <v>387720</v>
      </c>
      <c r="F40" s="34">
        <f t="shared" si="6"/>
        <v>15022</v>
      </c>
      <c r="G40" s="34">
        <f t="shared" si="6"/>
        <v>14592</v>
      </c>
      <c r="H40" s="33">
        <f t="shared" si="6"/>
        <v>1676</v>
      </c>
    </row>
    <row r="41" spans="1:8" ht="13.5" thickTop="1"/>
  </sheetData>
  <mergeCells count="18">
    <mergeCell ref="A1:H1"/>
    <mergeCell ref="A2:H2"/>
    <mergeCell ref="A11:A15"/>
    <mergeCell ref="A16:A20"/>
    <mergeCell ref="A8:H8"/>
    <mergeCell ref="A9:A10"/>
    <mergeCell ref="B9:B10"/>
    <mergeCell ref="A3:H3"/>
    <mergeCell ref="A5:H5"/>
    <mergeCell ref="A6:H6"/>
    <mergeCell ref="C9:E9"/>
    <mergeCell ref="F9:F10"/>
    <mergeCell ref="G9:G10"/>
    <mergeCell ref="A21:A25"/>
    <mergeCell ref="A26:A30"/>
    <mergeCell ref="A31:A35"/>
    <mergeCell ref="A36:A40"/>
    <mergeCell ref="H9:H10"/>
  </mergeCells>
  <phoneticPr fontId="0" type="noConversion"/>
  <printOptions horizontalCentered="1"/>
  <pageMargins left="0.78740157480314965" right="0.78740157480314965" top="0.35433070866141736" bottom="0.27559055118110237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Modalidad 2</vt:lpstr>
      <vt:lpstr>Modalidad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2015-02-05T19:27:35Z</cp:lastPrinted>
  <dcterms:created xsi:type="dcterms:W3CDTF">2004-12-03T17:27:05Z</dcterms:created>
  <dcterms:modified xsi:type="dcterms:W3CDTF">2015-02-05T19:27:37Z</dcterms:modified>
</cp:coreProperties>
</file>